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5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196" s="1"/>
  <c r="J13"/>
  <c r="J24" s="1"/>
  <c r="I13"/>
  <c r="I24" s="1"/>
  <c r="H13"/>
  <c r="H24" s="1"/>
  <c r="G13"/>
  <c r="G24" s="1"/>
  <c r="G196" s="1"/>
  <c r="F13"/>
  <c r="F24" s="1"/>
  <c r="I196" l="1"/>
  <c r="J196"/>
  <c r="H196"/>
  <c r="F196"/>
</calcChain>
</file>

<file path=xl/sharedStrings.xml><?xml version="1.0" encoding="utf-8"?>
<sst xmlns="http://schemas.openxmlformats.org/spreadsheetml/2006/main" count="261" uniqueCount="70">
  <si>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</si>
  <si>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</si>
  <si>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</si>
  <si>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</si>
  <si>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</si>
  <si>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</si>
  <si>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</si>
  <si>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</si>
  <si>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</si>
  <si>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</si>
  <si>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</si>
  <si>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</si>
  <si>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</si>
  <si>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</si>
  <si>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</si>
  <si>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</si>
  <si>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</si>
  <si>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</si>
  <si>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</si>
  <si>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</si>
  <si>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</si>
  <si>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</si>
  <si>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</si>
  <si>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</si>
  <si>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</si>
  <si>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</si>
  <si>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</si>
  <si>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</si>
  <si>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</si>
  <si>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</si>
  <si>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</si>
  <si>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</si>
  <si>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</si>
  <si>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</si>
  <si>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</si>
  <si>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</si>
  <si>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</si>
  <si>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</si>
  <si>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</si>
  <si>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"Дружба"</t>
  </si>
  <si>
    <t>Батон нарезной</t>
  </si>
  <si>
    <t>пр</t>
  </si>
  <si>
    <t>Сыр твердый порциями</t>
  </si>
  <si>
    <t>Масло сливочное</t>
  </si>
  <si>
    <t>Чай с сахаром</t>
  </si>
  <si>
    <t>Фрукт свежий, сезонный</t>
  </si>
  <si>
    <t>Запеканка из творога с молоком сгущенным (150/50)</t>
  </si>
  <si>
    <t>Чай с лимоном</t>
  </si>
  <si>
    <t>Каша манная молочная</t>
  </si>
  <si>
    <t>Яйцо вареное</t>
  </si>
  <si>
    <t>Кукуруза консервированная припущеная</t>
  </si>
  <si>
    <t>Хлеб пшеничный</t>
  </si>
  <si>
    <t>Свекла отварная дольками</t>
  </si>
  <si>
    <t>Макаронные изделия отварные</t>
  </si>
  <si>
    <t>Фрикадельки мясные с соусом красным(60/30)</t>
  </si>
  <si>
    <t>128/505</t>
  </si>
  <si>
    <t>Каша рисовая молочная</t>
  </si>
  <si>
    <t>Омлет натуральный</t>
  </si>
  <si>
    <t>Зеленый горошек консервированный</t>
  </si>
  <si>
    <t>Конд. изд.</t>
  </si>
  <si>
    <t>Кондитерское изделие (печенье)</t>
  </si>
  <si>
    <t>Биточки мясные Нежные с соусом (60/30)</t>
  </si>
  <si>
    <t>408/505</t>
  </si>
  <si>
    <t>Каша гречневая рассыпчатая</t>
  </si>
  <si>
    <t>Каша из хлопьев овсяных "Геркулес" жидкая</t>
  </si>
  <si>
    <t>Макаронные изделия, запеченные с сыром</t>
  </si>
  <si>
    <t>директор</t>
  </si>
  <si>
    <t>Плов из птицы (160/80)</t>
  </si>
  <si>
    <t>МОУ "СОШ п. Придорожный"</t>
  </si>
  <si>
    <t>Костыря Е.Н.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</si>
</sst>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L119" sqref="L11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68</v>
      </c>
      <c r="D1" s="52"/>
      <c r="E1" s="52"/>
      <c r="F1" s="12" t="s">
        <v>16</v>
      </c>
      <c r="G1" s="2" t="s">
        <v>17</v>
      </c>
      <c r="H1" s="53" t="s">
        <v>66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69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5.8</v>
      </c>
      <c r="H6" s="40">
        <v>6.9</v>
      </c>
      <c r="I6" s="40">
        <v>36.1</v>
      </c>
      <c r="J6" s="40">
        <v>220.2</v>
      </c>
      <c r="K6" s="41">
        <v>175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0.1</v>
      </c>
      <c r="I8" s="43">
        <v>15</v>
      </c>
      <c r="J8" s="43">
        <v>60</v>
      </c>
      <c r="K8" s="44">
        <v>376</v>
      </c>
      <c r="L8" s="43"/>
    </row>
    <row r="9" spans="1:12" ht="1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2.6</v>
      </c>
      <c r="H9" s="43">
        <v>0.8</v>
      </c>
      <c r="I9" s="43">
        <v>18.399999999999999</v>
      </c>
      <c r="J9" s="43">
        <v>92</v>
      </c>
      <c r="K9" s="44" t="s">
        <v>41</v>
      </c>
      <c r="L9" s="43"/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1.4</v>
      </c>
      <c r="H10" s="43">
        <v>0.3</v>
      </c>
      <c r="I10" s="43">
        <v>16</v>
      </c>
      <c r="J10" s="43">
        <v>72.3</v>
      </c>
      <c r="K10" s="44" t="s">
        <v>41</v>
      </c>
      <c r="L10" s="43"/>
    </row>
    <row r="11" spans="1:12" ht="15">
      <c r="A11" s="23"/>
      <c r="B11" s="15"/>
      <c r="C11" s="11"/>
      <c r="D11" s="6"/>
      <c r="E11" s="42" t="s">
        <v>42</v>
      </c>
      <c r="F11" s="43">
        <v>10</v>
      </c>
      <c r="G11" s="43">
        <v>2.2999999999999998</v>
      </c>
      <c r="H11" s="43">
        <v>2.95</v>
      </c>
      <c r="I11" s="43">
        <v>0</v>
      </c>
      <c r="J11" s="43">
        <v>47</v>
      </c>
      <c r="K11" s="44">
        <v>15</v>
      </c>
      <c r="L11" s="43"/>
    </row>
    <row r="12" spans="1:12" ht="15">
      <c r="A12" s="23"/>
      <c r="B12" s="15"/>
      <c r="C12" s="11"/>
      <c r="D12" s="6"/>
      <c r="E12" s="42" t="s">
        <v>43</v>
      </c>
      <c r="F12" s="43">
        <v>10</v>
      </c>
      <c r="G12" s="43">
        <v>0.1</v>
      </c>
      <c r="H12" s="43">
        <v>7.2</v>
      </c>
      <c r="I12" s="43">
        <v>0.13</v>
      </c>
      <c r="J12" s="43">
        <v>65.72</v>
      </c>
      <c r="K12" s="44">
        <v>14</v>
      </c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12.4</v>
      </c>
      <c r="H13" s="19">
        <f t="shared" si="0"/>
        <v>18.25</v>
      </c>
      <c r="I13" s="19">
        <f t="shared" si="0"/>
        <v>85.63</v>
      </c>
      <c r="J13" s="19">
        <f t="shared" si="0"/>
        <v>557.22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560</v>
      </c>
      <c r="G24" s="32">
        <f t="shared" ref="G24:J24" si="4">G13+G23</f>
        <v>12.4</v>
      </c>
      <c r="H24" s="32">
        <f t="shared" si="4"/>
        <v>18.25</v>
      </c>
      <c r="I24" s="32">
        <f t="shared" si="4"/>
        <v>85.63</v>
      </c>
      <c r="J24" s="32">
        <f t="shared" si="4"/>
        <v>557.22</v>
      </c>
      <c r="K24" s="32"/>
      <c r="L24" s="32">
        <v>63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200</v>
      </c>
      <c r="G25" s="40">
        <v>26.6</v>
      </c>
      <c r="H25" s="40">
        <v>13.6</v>
      </c>
      <c r="I25" s="40">
        <v>24.2</v>
      </c>
      <c r="J25" s="40">
        <v>332</v>
      </c>
      <c r="K25" s="41">
        <v>224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0.2</v>
      </c>
      <c r="H27" s="43">
        <v>0</v>
      </c>
      <c r="I27" s="43">
        <v>10.199999999999999</v>
      </c>
      <c r="J27" s="43">
        <v>41</v>
      </c>
      <c r="K27" s="44">
        <v>377</v>
      </c>
      <c r="L27" s="43"/>
    </row>
    <row r="28" spans="1:12" ht="15">
      <c r="A28" s="14"/>
      <c r="B28" s="15"/>
      <c r="C28" s="11"/>
      <c r="D28" s="7" t="s">
        <v>23</v>
      </c>
      <c r="E28" s="42" t="s">
        <v>40</v>
      </c>
      <c r="F28" s="43">
        <v>40</v>
      </c>
      <c r="G28" s="43">
        <v>2.6</v>
      </c>
      <c r="H28" s="43">
        <v>0.8</v>
      </c>
      <c r="I28" s="43">
        <v>18.399999999999999</v>
      </c>
      <c r="J28" s="43">
        <v>92</v>
      </c>
      <c r="K28" s="44" t="s">
        <v>41</v>
      </c>
      <c r="L28" s="43"/>
    </row>
    <row r="29" spans="1:12" ht="1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1.4</v>
      </c>
      <c r="H29" s="43">
        <v>0.3</v>
      </c>
      <c r="I29" s="43">
        <v>16</v>
      </c>
      <c r="J29" s="43">
        <v>72.3</v>
      </c>
      <c r="K29" s="44" t="s">
        <v>41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5">SUM(G25:G31)</f>
        <v>30.8</v>
      </c>
      <c r="H32" s="19">
        <f t="shared" ref="H32" si="6">SUM(H25:H31)</f>
        <v>14.700000000000001</v>
      </c>
      <c r="I32" s="19">
        <f t="shared" ref="I32" si="7">SUM(I25:I31)</f>
        <v>68.8</v>
      </c>
      <c r="J32" s="19">
        <f t="shared" ref="J32:L32" si="8">SUM(J25:J31)</f>
        <v>537.29999999999995</v>
      </c>
      <c r="K32" s="25"/>
      <c r="L32" s="19">
        <f t="shared" si="8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540</v>
      </c>
      <c r="G43" s="32">
        <f t="shared" ref="G43" si="13">G32+G42</f>
        <v>30.8</v>
      </c>
      <c r="H43" s="32">
        <f t="shared" ref="H43" si="14">H32+H42</f>
        <v>14.700000000000001</v>
      </c>
      <c r="I43" s="32">
        <f t="shared" ref="I43" si="15">I32+I42</f>
        <v>68.8</v>
      </c>
      <c r="J43" s="32">
        <f t="shared" ref="J43:L43" si="16">J32+J42</f>
        <v>537.29999999999995</v>
      </c>
      <c r="K43" s="32"/>
      <c r="L43" s="32">
        <v>63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>
        <v>7.82</v>
      </c>
      <c r="H44" s="40">
        <v>7.04</v>
      </c>
      <c r="I44" s="40">
        <v>40.6</v>
      </c>
      <c r="J44" s="40">
        <v>257.32</v>
      </c>
      <c r="K44" s="41">
        <v>181</v>
      </c>
      <c r="L44" s="40"/>
    </row>
    <row r="45" spans="1:12" ht="15">
      <c r="A45" s="23"/>
      <c r="B45" s="15"/>
      <c r="C45" s="11"/>
      <c r="D45" s="6"/>
      <c r="E45" s="42" t="s">
        <v>49</v>
      </c>
      <c r="F45" s="43">
        <v>40</v>
      </c>
      <c r="G45" s="43">
        <v>5.0999999999999996</v>
      </c>
      <c r="H45" s="43">
        <v>4.5999999999999996</v>
      </c>
      <c r="I45" s="43">
        <v>0.3</v>
      </c>
      <c r="J45" s="43">
        <v>63</v>
      </c>
      <c r="K45" s="44">
        <v>209</v>
      </c>
      <c r="L45" s="43"/>
    </row>
    <row r="46" spans="1:12" ht="1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0.2</v>
      </c>
      <c r="H46" s="43">
        <v>0.1</v>
      </c>
      <c r="I46" s="43">
        <v>15</v>
      </c>
      <c r="J46" s="43">
        <v>60</v>
      </c>
      <c r="K46" s="44">
        <v>376</v>
      </c>
      <c r="L46" s="43"/>
    </row>
    <row r="47" spans="1:12" ht="15">
      <c r="A47" s="23"/>
      <c r="B47" s="15"/>
      <c r="C47" s="11"/>
      <c r="D47" s="7" t="s">
        <v>23</v>
      </c>
      <c r="E47" s="42" t="s">
        <v>40</v>
      </c>
      <c r="F47" s="43">
        <v>40</v>
      </c>
      <c r="G47" s="43">
        <v>2.6</v>
      </c>
      <c r="H47" s="43">
        <v>0.8</v>
      </c>
      <c r="I47" s="43">
        <v>18.399999999999999</v>
      </c>
      <c r="J47" s="43">
        <v>92</v>
      </c>
      <c r="K47" s="44" t="s">
        <v>41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43</v>
      </c>
      <c r="F49" s="43">
        <v>10</v>
      </c>
      <c r="G49" s="43">
        <v>0.1</v>
      </c>
      <c r="H49" s="43">
        <v>7.2</v>
      </c>
      <c r="I49" s="43">
        <v>0.13</v>
      </c>
      <c r="J49" s="43">
        <v>65.72</v>
      </c>
      <c r="K49" s="44">
        <v>14</v>
      </c>
      <c r="L49" s="43"/>
    </row>
    <row r="50" spans="1:12" ht="15">
      <c r="A50" s="23"/>
      <c r="B50" s="15"/>
      <c r="C50" s="11"/>
      <c r="D50" s="6"/>
      <c r="E50" s="42" t="s">
        <v>42</v>
      </c>
      <c r="F50" s="43">
        <v>10</v>
      </c>
      <c r="G50" s="43">
        <v>2.2999999999999998</v>
      </c>
      <c r="H50" s="43">
        <v>2.95</v>
      </c>
      <c r="I50" s="43">
        <v>0</v>
      </c>
      <c r="J50" s="43">
        <v>47</v>
      </c>
      <c r="K50" s="44">
        <v>15</v>
      </c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18.119999999999997</v>
      </c>
      <c r="H51" s="19">
        <f t="shared" ref="H51" si="18">SUM(H44:H50)</f>
        <v>22.69</v>
      </c>
      <c r="I51" s="19">
        <f t="shared" ref="I51" si="19">SUM(I44:I50)</f>
        <v>74.429999999999993</v>
      </c>
      <c r="J51" s="19">
        <f t="shared" ref="J51:L51" si="20">SUM(J44:J50)</f>
        <v>585.04</v>
      </c>
      <c r="K51" s="25"/>
      <c r="L51" s="19">
        <f t="shared" si="20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5">G51+G61</f>
        <v>18.119999999999997</v>
      </c>
      <c r="H62" s="32">
        <f t="shared" ref="H62" si="26">H51+H61</f>
        <v>22.69</v>
      </c>
      <c r="I62" s="32">
        <f t="shared" ref="I62" si="27">I51+I61</f>
        <v>74.429999999999993</v>
      </c>
      <c r="J62" s="32">
        <f t="shared" ref="J62:L62" si="28">J51+J61</f>
        <v>585.04</v>
      </c>
      <c r="K62" s="32"/>
      <c r="L62" s="32">
        <v>63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240</v>
      </c>
      <c r="G63" s="40">
        <v>17.899999999999999</v>
      </c>
      <c r="H63" s="40">
        <v>28.47</v>
      </c>
      <c r="I63" s="40">
        <v>47.26</v>
      </c>
      <c r="J63" s="40">
        <v>402</v>
      </c>
      <c r="K63" s="41">
        <v>440</v>
      </c>
      <c r="L63" s="40"/>
    </row>
    <row r="64" spans="1:12" ht="15">
      <c r="A64" s="23"/>
      <c r="B64" s="15"/>
      <c r="C64" s="11"/>
      <c r="D64" s="6" t="s">
        <v>26</v>
      </c>
      <c r="E64" s="42" t="s">
        <v>50</v>
      </c>
      <c r="F64" s="43">
        <v>30</v>
      </c>
      <c r="G64" s="43">
        <v>0.9</v>
      </c>
      <c r="H64" s="43">
        <v>0.06</v>
      </c>
      <c r="I64" s="43">
        <v>1.89</v>
      </c>
      <c r="J64" s="43">
        <v>20.7</v>
      </c>
      <c r="K64" s="44">
        <v>131</v>
      </c>
      <c r="L64" s="43"/>
    </row>
    <row r="65" spans="1:12" ht="1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0.2</v>
      </c>
      <c r="H65" s="43">
        <v>0</v>
      </c>
      <c r="I65" s="43">
        <v>10.199999999999999</v>
      </c>
      <c r="J65" s="43">
        <v>41</v>
      </c>
      <c r="K65" s="44">
        <v>377</v>
      </c>
      <c r="L65" s="43"/>
    </row>
    <row r="66" spans="1:12" ht="15">
      <c r="A66" s="23"/>
      <c r="B66" s="15"/>
      <c r="C66" s="11"/>
      <c r="D66" s="7" t="s">
        <v>23</v>
      </c>
      <c r="E66" s="42" t="s">
        <v>51</v>
      </c>
      <c r="F66" s="43">
        <v>30</v>
      </c>
      <c r="G66" s="43">
        <v>3.2</v>
      </c>
      <c r="H66" s="43">
        <v>1.4</v>
      </c>
      <c r="I66" s="43">
        <v>13.1</v>
      </c>
      <c r="J66" s="43">
        <v>82.2</v>
      </c>
      <c r="K66" s="44" t="s">
        <v>41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22.199999999999996</v>
      </c>
      <c r="H70" s="19">
        <f t="shared" ref="H70" si="30">SUM(H63:H69)</f>
        <v>29.929999999999996</v>
      </c>
      <c r="I70" s="19">
        <f t="shared" ref="I70" si="31">SUM(I63:I69)</f>
        <v>72.449999999999989</v>
      </c>
      <c r="J70" s="19">
        <f t="shared" ref="J70:L70" si="32">SUM(J63:J69)</f>
        <v>545.9</v>
      </c>
      <c r="K70" s="25"/>
      <c r="L70" s="19">
        <f t="shared" si="32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7">G70+G80</f>
        <v>22.199999999999996</v>
      </c>
      <c r="H81" s="32">
        <f t="shared" ref="H81" si="38">H70+H80</f>
        <v>29.929999999999996</v>
      </c>
      <c r="I81" s="32">
        <f t="shared" ref="I81" si="39">I70+I80</f>
        <v>72.449999999999989</v>
      </c>
      <c r="J81" s="32">
        <f t="shared" ref="J81:L81" si="40">J70+J80</f>
        <v>545.9</v>
      </c>
      <c r="K81" s="32"/>
      <c r="L81" s="32">
        <v>63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90</v>
      </c>
      <c r="G82" s="40">
        <v>8.65</v>
      </c>
      <c r="H82" s="40">
        <v>10.08</v>
      </c>
      <c r="I82" s="40">
        <v>12.73</v>
      </c>
      <c r="J82" s="40">
        <v>183.69</v>
      </c>
      <c r="K82" s="41" t="s">
        <v>55</v>
      </c>
      <c r="L82" s="40"/>
    </row>
    <row r="83" spans="1:12" ht="15">
      <c r="A83" s="23"/>
      <c r="B83" s="15"/>
      <c r="C83" s="11"/>
      <c r="D83" s="6" t="s">
        <v>29</v>
      </c>
      <c r="E83" s="42" t="s">
        <v>53</v>
      </c>
      <c r="F83" s="43">
        <v>150</v>
      </c>
      <c r="G83" s="43">
        <v>5.5</v>
      </c>
      <c r="H83" s="43">
        <v>4.8</v>
      </c>
      <c r="I83" s="43">
        <v>38.299999999999997</v>
      </c>
      <c r="J83" s="43">
        <v>191</v>
      </c>
      <c r="K83" s="44">
        <v>334</v>
      </c>
      <c r="L83" s="43"/>
    </row>
    <row r="84" spans="1:12" ht="1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0.2</v>
      </c>
      <c r="H84" s="43">
        <v>0.1</v>
      </c>
      <c r="I84" s="43">
        <v>15</v>
      </c>
      <c r="J84" s="43">
        <v>60</v>
      </c>
      <c r="K84" s="44">
        <v>376</v>
      </c>
      <c r="L84" s="43"/>
    </row>
    <row r="85" spans="1:12" ht="15">
      <c r="A85" s="23"/>
      <c r="B85" s="15"/>
      <c r="C85" s="11"/>
      <c r="D85" s="7" t="s">
        <v>23</v>
      </c>
      <c r="E85" s="42" t="s">
        <v>51</v>
      </c>
      <c r="F85" s="43">
        <v>30</v>
      </c>
      <c r="G85" s="43">
        <v>3.2</v>
      </c>
      <c r="H85" s="43">
        <v>1.4</v>
      </c>
      <c r="I85" s="43">
        <v>13.1</v>
      </c>
      <c r="J85" s="43">
        <v>82.2</v>
      </c>
      <c r="K85" s="44" t="s">
        <v>41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26</v>
      </c>
      <c r="E87" s="42" t="s">
        <v>52</v>
      </c>
      <c r="F87" s="43">
        <v>30</v>
      </c>
      <c r="G87" s="43">
        <v>0.45</v>
      </c>
      <c r="H87" s="43">
        <v>0.05</v>
      </c>
      <c r="I87" s="43">
        <v>2.6</v>
      </c>
      <c r="J87" s="43">
        <v>12.6</v>
      </c>
      <c r="K87" s="44">
        <v>54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18</v>
      </c>
      <c r="H89" s="19">
        <f t="shared" ref="H89" si="42">SUM(H82:H88)</f>
        <v>16.43</v>
      </c>
      <c r="I89" s="19">
        <f t="shared" ref="I89" si="43">SUM(I82:I88)</f>
        <v>81.72999999999999</v>
      </c>
      <c r="J89" s="19">
        <f t="shared" ref="J89:L89" si="44">SUM(J82:J88)</f>
        <v>529.49</v>
      </c>
      <c r="K89" s="25"/>
      <c r="L89" s="19">
        <f t="shared" si="44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49">G89+G99</f>
        <v>18</v>
      </c>
      <c r="H100" s="32">
        <f t="shared" ref="H100" si="50">H89+H99</f>
        <v>16.43</v>
      </c>
      <c r="I100" s="32">
        <f t="shared" ref="I100" si="51">I89+I99</f>
        <v>81.72999999999999</v>
      </c>
      <c r="J100" s="32">
        <f t="shared" ref="J100:L100" si="52">J89+J99</f>
        <v>529.49</v>
      </c>
      <c r="K100" s="32"/>
      <c r="L100" s="32">
        <v>63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200</v>
      </c>
      <c r="G101" s="40">
        <v>4.2</v>
      </c>
      <c r="H101" s="40">
        <v>7.6</v>
      </c>
      <c r="I101" s="40">
        <v>30.2</v>
      </c>
      <c r="J101" s="40">
        <v>206.4</v>
      </c>
      <c r="K101" s="41">
        <v>173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0.2</v>
      </c>
      <c r="H103" s="43">
        <v>0.1</v>
      </c>
      <c r="I103" s="43">
        <v>15</v>
      </c>
      <c r="J103" s="43">
        <v>60</v>
      </c>
      <c r="K103" s="44">
        <v>376</v>
      </c>
      <c r="L103" s="43"/>
    </row>
    <row r="104" spans="1:12" ht="15">
      <c r="A104" s="23"/>
      <c r="B104" s="15"/>
      <c r="C104" s="11"/>
      <c r="D104" s="7" t="s">
        <v>23</v>
      </c>
      <c r="E104" s="42" t="s">
        <v>40</v>
      </c>
      <c r="F104" s="43">
        <v>40</v>
      </c>
      <c r="G104" s="43">
        <v>2.6</v>
      </c>
      <c r="H104" s="43">
        <v>0.8</v>
      </c>
      <c r="I104" s="43">
        <v>18.399999999999999</v>
      </c>
      <c r="J104" s="43">
        <v>92</v>
      </c>
      <c r="K104" s="44" t="s">
        <v>41</v>
      </c>
      <c r="L104" s="43"/>
    </row>
    <row r="105" spans="1:12" ht="1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1.4</v>
      </c>
      <c r="H105" s="43">
        <v>0.3</v>
      </c>
      <c r="I105" s="43">
        <v>16</v>
      </c>
      <c r="J105" s="43">
        <v>72.3</v>
      </c>
      <c r="K105" s="44" t="s">
        <v>41</v>
      </c>
      <c r="L105" s="43"/>
    </row>
    <row r="106" spans="1:12" ht="15">
      <c r="A106" s="23"/>
      <c r="B106" s="15"/>
      <c r="C106" s="11"/>
      <c r="D106" s="6"/>
      <c r="E106" s="42" t="s">
        <v>42</v>
      </c>
      <c r="F106" s="43">
        <v>10</v>
      </c>
      <c r="G106" s="43">
        <v>2.2999999999999998</v>
      </c>
      <c r="H106" s="43">
        <v>2.95</v>
      </c>
      <c r="I106" s="43">
        <v>0</v>
      </c>
      <c r="J106" s="43">
        <v>47</v>
      </c>
      <c r="K106" s="44">
        <v>15</v>
      </c>
      <c r="L106" s="43"/>
    </row>
    <row r="107" spans="1:12" ht="15">
      <c r="A107" s="23"/>
      <c r="B107" s="15"/>
      <c r="C107" s="11"/>
      <c r="D107" s="6"/>
      <c r="E107" s="42" t="s">
        <v>43</v>
      </c>
      <c r="F107" s="43">
        <v>10</v>
      </c>
      <c r="G107" s="43">
        <v>0.1</v>
      </c>
      <c r="H107" s="43">
        <v>7.2</v>
      </c>
      <c r="I107" s="43">
        <v>0.13</v>
      </c>
      <c r="J107" s="43">
        <v>65.72</v>
      </c>
      <c r="K107" s="44">
        <v>14</v>
      </c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3">SUM(G101:G107)</f>
        <v>10.799999999999999</v>
      </c>
      <c r="H108" s="19">
        <f t="shared" si="53"/>
        <v>18.95</v>
      </c>
      <c r="I108" s="19">
        <f t="shared" si="53"/>
        <v>79.72999999999999</v>
      </c>
      <c r="J108" s="19">
        <f t="shared" si="53"/>
        <v>543.41999999999996</v>
      </c>
      <c r="K108" s="25"/>
      <c r="L108" s="19">
        <f t="shared" ref="L108" si="54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560</v>
      </c>
      <c r="G119" s="32">
        <f t="shared" ref="G119" si="57">G108+G118</f>
        <v>10.799999999999999</v>
      </c>
      <c r="H119" s="32">
        <f t="shared" ref="H119" si="58">H108+H118</f>
        <v>18.95</v>
      </c>
      <c r="I119" s="32">
        <f t="shared" ref="I119" si="59">I108+I118</f>
        <v>79.72999999999999</v>
      </c>
      <c r="J119" s="32">
        <f t="shared" ref="J119:L119" si="60">J108+J118</f>
        <v>543.41999999999996</v>
      </c>
      <c r="K119" s="32"/>
      <c r="L119" s="32">
        <v>63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150</v>
      </c>
      <c r="G120" s="40">
        <v>11.3</v>
      </c>
      <c r="H120" s="40">
        <v>19.5</v>
      </c>
      <c r="I120" s="40">
        <v>2.2999999999999998</v>
      </c>
      <c r="J120" s="40">
        <v>238</v>
      </c>
      <c r="K120" s="41">
        <v>210</v>
      </c>
      <c r="L120" s="40"/>
    </row>
    <row r="121" spans="1:12" ht="15">
      <c r="A121" s="14"/>
      <c r="B121" s="15"/>
      <c r="C121" s="11"/>
      <c r="D121" s="6" t="s">
        <v>26</v>
      </c>
      <c r="E121" s="42" t="s">
        <v>58</v>
      </c>
      <c r="F121" s="43">
        <v>60</v>
      </c>
      <c r="G121" s="43">
        <v>1.8</v>
      </c>
      <c r="H121" s="43">
        <v>3.72</v>
      </c>
      <c r="I121" s="43">
        <v>3.72</v>
      </c>
      <c r="J121" s="43">
        <v>55.2</v>
      </c>
      <c r="K121" s="44">
        <v>75</v>
      </c>
      <c r="L121" s="43"/>
    </row>
    <row r="122" spans="1:12" ht="1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0.2</v>
      </c>
      <c r="H122" s="43">
        <v>0</v>
      </c>
      <c r="I122" s="43">
        <v>10.199999999999999</v>
      </c>
      <c r="J122" s="43">
        <v>41</v>
      </c>
      <c r="K122" s="44">
        <v>377</v>
      </c>
      <c r="L122" s="43"/>
    </row>
    <row r="123" spans="1:12" ht="15">
      <c r="A123" s="14"/>
      <c r="B123" s="15"/>
      <c r="C123" s="11"/>
      <c r="D123" s="7" t="s">
        <v>23</v>
      </c>
      <c r="E123" s="42" t="s">
        <v>40</v>
      </c>
      <c r="F123" s="43">
        <v>40</v>
      </c>
      <c r="G123" s="43">
        <v>2.6</v>
      </c>
      <c r="H123" s="43">
        <v>0.8</v>
      </c>
      <c r="I123" s="43">
        <v>18.399999999999999</v>
      </c>
      <c r="J123" s="43">
        <v>92</v>
      </c>
      <c r="K123" s="44" t="s">
        <v>41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59</v>
      </c>
      <c r="E125" s="42" t="s">
        <v>60</v>
      </c>
      <c r="F125" s="43">
        <v>50</v>
      </c>
      <c r="G125" s="43">
        <v>2.4</v>
      </c>
      <c r="H125" s="43">
        <v>3.5</v>
      </c>
      <c r="I125" s="43">
        <v>22.8</v>
      </c>
      <c r="J125" s="43">
        <v>108</v>
      </c>
      <c r="K125" s="44" t="s">
        <v>41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18.3</v>
      </c>
      <c r="H127" s="19">
        <f t="shared" si="61"/>
        <v>27.52</v>
      </c>
      <c r="I127" s="19">
        <f t="shared" si="61"/>
        <v>57.42</v>
      </c>
      <c r="J127" s="19">
        <f t="shared" si="61"/>
        <v>534.20000000000005</v>
      </c>
      <c r="K127" s="25"/>
      <c r="L127" s="19">
        <f t="shared" ref="L127" si="62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5">G127+G137</f>
        <v>18.3</v>
      </c>
      <c r="H138" s="32">
        <f t="shared" ref="H138" si="66">H127+H137</f>
        <v>27.52</v>
      </c>
      <c r="I138" s="32">
        <f t="shared" ref="I138" si="67">I127+I137</f>
        <v>57.42</v>
      </c>
      <c r="J138" s="32">
        <f t="shared" ref="J138:L138" si="68">J127+J137</f>
        <v>534.20000000000005</v>
      </c>
      <c r="K138" s="32"/>
      <c r="L138" s="32">
        <v>63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90</v>
      </c>
      <c r="G139" s="40">
        <v>10.15</v>
      </c>
      <c r="H139" s="40">
        <v>7</v>
      </c>
      <c r="I139" s="40">
        <v>3.37</v>
      </c>
      <c r="J139" s="40">
        <v>137.22</v>
      </c>
      <c r="K139" s="41" t="s">
        <v>62</v>
      </c>
      <c r="L139" s="40"/>
    </row>
    <row r="140" spans="1:12" ht="15">
      <c r="A140" s="23"/>
      <c r="B140" s="15"/>
      <c r="C140" s="11"/>
      <c r="D140" s="6" t="s">
        <v>29</v>
      </c>
      <c r="E140" s="42" t="s">
        <v>63</v>
      </c>
      <c r="F140" s="43">
        <v>150</v>
      </c>
      <c r="G140" s="43">
        <v>8.1999999999999993</v>
      </c>
      <c r="H140" s="43">
        <v>6.3</v>
      </c>
      <c r="I140" s="43">
        <v>38.700000000000003</v>
      </c>
      <c r="J140" s="43">
        <v>245</v>
      </c>
      <c r="K140" s="44">
        <v>171</v>
      </c>
      <c r="L140" s="43"/>
    </row>
    <row r="141" spans="1:12" ht="1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0.2</v>
      </c>
      <c r="H141" s="43">
        <v>0.1</v>
      </c>
      <c r="I141" s="43">
        <v>15</v>
      </c>
      <c r="J141" s="43">
        <v>60</v>
      </c>
      <c r="K141" s="44">
        <v>376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51</v>
      </c>
      <c r="F142" s="43">
        <v>30</v>
      </c>
      <c r="G142" s="43">
        <v>3.2</v>
      </c>
      <c r="H142" s="43">
        <v>1.4</v>
      </c>
      <c r="I142" s="43">
        <v>13.1</v>
      </c>
      <c r="J142" s="43">
        <v>82.2</v>
      </c>
      <c r="K142" s="44" t="s">
        <v>41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52</v>
      </c>
      <c r="F144" s="43">
        <v>30</v>
      </c>
      <c r="G144" s="43">
        <v>0.45</v>
      </c>
      <c r="H144" s="43">
        <v>0.05</v>
      </c>
      <c r="I144" s="43">
        <v>2.6</v>
      </c>
      <c r="J144" s="43">
        <v>12.6</v>
      </c>
      <c r="K144" s="44">
        <v>54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9">SUM(G139:G145)</f>
        <v>22.2</v>
      </c>
      <c r="H146" s="19">
        <f t="shared" si="69"/>
        <v>14.850000000000001</v>
      </c>
      <c r="I146" s="19">
        <f t="shared" si="69"/>
        <v>72.77</v>
      </c>
      <c r="J146" s="19">
        <f t="shared" si="69"/>
        <v>537.0200000000001</v>
      </c>
      <c r="K146" s="25"/>
      <c r="L146" s="19">
        <f t="shared" ref="L146" si="70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3">G146+G156</f>
        <v>22.2</v>
      </c>
      <c r="H157" s="32">
        <f t="shared" ref="H157" si="74">H146+H156</f>
        <v>14.850000000000001</v>
      </c>
      <c r="I157" s="32">
        <f t="shared" ref="I157" si="75">I146+I156</f>
        <v>72.77</v>
      </c>
      <c r="J157" s="32">
        <f t="shared" ref="J157:L157" si="76">J146+J156</f>
        <v>537.0200000000001</v>
      </c>
      <c r="K157" s="32"/>
      <c r="L157" s="32">
        <v>63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200</v>
      </c>
      <c r="G158" s="40">
        <v>7.16</v>
      </c>
      <c r="H158" s="40">
        <v>9.4</v>
      </c>
      <c r="I158" s="40">
        <v>28.8</v>
      </c>
      <c r="J158" s="40">
        <v>291.89999999999998</v>
      </c>
      <c r="K158" s="41">
        <v>266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0.2</v>
      </c>
      <c r="H160" s="43">
        <v>0</v>
      </c>
      <c r="I160" s="43">
        <v>10.199999999999999</v>
      </c>
      <c r="J160" s="43">
        <v>41</v>
      </c>
      <c r="K160" s="44">
        <v>377</v>
      </c>
      <c r="L160" s="43"/>
    </row>
    <row r="161" spans="1:12" ht="15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2.6</v>
      </c>
      <c r="H161" s="43">
        <v>0.8</v>
      </c>
      <c r="I161" s="43">
        <v>18.399999999999999</v>
      </c>
      <c r="J161" s="43">
        <v>92</v>
      </c>
      <c r="K161" s="44" t="s">
        <v>41</v>
      </c>
      <c r="L161" s="43"/>
    </row>
    <row r="162" spans="1:12" ht="15">
      <c r="A162" s="23"/>
      <c r="B162" s="15"/>
      <c r="C162" s="11"/>
      <c r="D162" s="7" t="s">
        <v>24</v>
      </c>
      <c r="E162" s="42" t="s">
        <v>45</v>
      </c>
      <c r="F162" s="43">
        <v>100</v>
      </c>
      <c r="G162" s="43">
        <v>1.4</v>
      </c>
      <c r="H162" s="43">
        <v>0.3</v>
      </c>
      <c r="I162" s="43">
        <v>16</v>
      </c>
      <c r="J162" s="43">
        <v>72.3</v>
      </c>
      <c r="K162" s="44" t="s">
        <v>41</v>
      </c>
      <c r="L162" s="43"/>
    </row>
    <row r="163" spans="1:12" ht="15">
      <c r="A163" s="23"/>
      <c r="B163" s="15"/>
      <c r="C163" s="11"/>
      <c r="D163" s="6"/>
      <c r="E163" s="42" t="s">
        <v>42</v>
      </c>
      <c r="F163" s="43">
        <v>10</v>
      </c>
      <c r="G163" s="43">
        <v>2.2999999999999998</v>
      </c>
      <c r="H163" s="43">
        <v>2.95</v>
      </c>
      <c r="I163" s="43">
        <v>0</v>
      </c>
      <c r="J163" s="43">
        <v>47</v>
      </c>
      <c r="K163" s="44">
        <v>15</v>
      </c>
      <c r="L163" s="43"/>
    </row>
    <row r="164" spans="1:12" ht="15">
      <c r="A164" s="23"/>
      <c r="B164" s="15"/>
      <c r="C164" s="11"/>
      <c r="D164" s="6"/>
      <c r="E164" s="42" t="s">
        <v>43</v>
      </c>
      <c r="F164" s="43">
        <v>10</v>
      </c>
      <c r="G164" s="43">
        <v>0.1</v>
      </c>
      <c r="H164" s="43">
        <v>7.2</v>
      </c>
      <c r="I164" s="43">
        <v>0.13</v>
      </c>
      <c r="J164" s="43">
        <v>65.72</v>
      </c>
      <c r="K164" s="44">
        <v>14</v>
      </c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7">SUM(G158:G164)</f>
        <v>13.76</v>
      </c>
      <c r="H165" s="19">
        <f t="shared" si="77"/>
        <v>20.650000000000002</v>
      </c>
      <c r="I165" s="19">
        <f t="shared" si="77"/>
        <v>73.53</v>
      </c>
      <c r="J165" s="19">
        <f t="shared" si="77"/>
        <v>609.92000000000007</v>
      </c>
      <c r="K165" s="25"/>
      <c r="L165" s="19">
        <f t="shared" ref="L165" si="78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560</v>
      </c>
      <c r="G176" s="32">
        <f t="shared" ref="G176" si="81">G165+G175</f>
        <v>13.76</v>
      </c>
      <c r="H176" s="32">
        <f t="shared" ref="H176" si="82">H165+H175</f>
        <v>20.650000000000002</v>
      </c>
      <c r="I176" s="32">
        <f t="shared" ref="I176" si="83">I165+I175</f>
        <v>73.53</v>
      </c>
      <c r="J176" s="32">
        <f t="shared" ref="J176:L176" si="84">J165+J175</f>
        <v>609.92000000000007</v>
      </c>
      <c r="K176" s="32"/>
      <c r="L176" s="32">
        <v>63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200</v>
      </c>
      <c r="G177" s="40">
        <v>8.6</v>
      </c>
      <c r="H177" s="40">
        <v>15</v>
      </c>
      <c r="I177" s="40">
        <v>46.7</v>
      </c>
      <c r="J177" s="40">
        <v>356.3</v>
      </c>
      <c r="K177" s="41">
        <v>204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0.2</v>
      </c>
      <c r="H179" s="43">
        <v>0.1</v>
      </c>
      <c r="I179" s="43">
        <v>15</v>
      </c>
      <c r="J179" s="43">
        <v>60</v>
      </c>
      <c r="K179" s="44">
        <v>376</v>
      </c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45</v>
      </c>
      <c r="F181" s="43">
        <v>100</v>
      </c>
      <c r="G181" s="43">
        <v>1.4</v>
      </c>
      <c r="H181" s="43">
        <v>0.3</v>
      </c>
      <c r="I181" s="43">
        <v>16</v>
      </c>
      <c r="J181" s="43">
        <v>72.3</v>
      </c>
      <c r="K181" s="44" t="s">
        <v>41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5">SUM(G177:G183)</f>
        <v>10.199999999999999</v>
      </c>
      <c r="H184" s="19">
        <f t="shared" si="85"/>
        <v>15.4</v>
      </c>
      <c r="I184" s="19">
        <f t="shared" si="85"/>
        <v>77.7</v>
      </c>
      <c r="J184" s="19">
        <f t="shared" si="85"/>
        <v>488.6</v>
      </c>
      <c r="K184" s="25"/>
      <c r="L184" s="19">
        <f t="shared" ref="L184" si="86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89">G184+G194</f>
        <v>10.199999999999999</v>
      </c>
      <c r="H195" s="32">
        <f t="shared" ref="H195" si="90">H184+H194</f>
        <v>15.4</v>
      </c>
      <c r="I195" s="32">
        <f t="shared" ref="I195" si="91">I184+I194</f>
        <v>77.7</v>
      </c>
      <c r="J195" s="32">
        <f t="shared" ref="J195:L195" si="92">J184+J194</f>
        <v>488.6</v>
      </c>
      <c r="K195" s="32"/>
      <c r="L195" s="32">
        <v>63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522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17.677999999999997</v>
      </c>
      <c r="H196" s="34">
        <f t="shared" si="93"/>
        <v>19.937000000000001</v>
      </c>
      <c r="I196" s="34">
        <f t="shared" si="93"/>
        <v>74.418999999999997</v>
      </c>
      <c r="J196" s="34">
        <f t="shared" si="93"/>
        <v>546.81100000000004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63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Касабука</cp:lastModifiedBy>
  <cp:lastPrinted>2023-12-20T11:10:25Z</cp:lastPrinted>
  <dcterms:created xsi:type="dcterms:W3CDTF">2022-05-16T14:23:56Z</dcterms:created>
  <dcterms:modified xsi:type="dcterms:W3CDTF">2025-01-15T07:24:53Z</dcterms:modified>
</cp:coreProperties>
</file>